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K:\Social\Crèches - Subventions\"/>
    </mc:Choice>
  </mc:AlternateContent>
  <xr:revisionPtr revIDLastSave="0" documentId="13_ncr:1_{C43F3190-147E-4B25-B09D-F6B9275FFC85}" xr6:coauthVersionLast="47" xr6:coauthVersionMax="47" xr10:uidLastSave="{00000000-0000-0000-0000-000000000000}"/>
  <workbookProtection workbookPassword="D131" lockStructure="1"/>
  <bookViews>
    <workbookView xWindow="-120" yWindow="-120" windowWidth="29040" windowHeight="17640" xr2:uid="{00000000-000D-0000-FFFF-FFFF00000000}"/>
  </bookViews>
  <sheets>
    <sheet name="CALCUL DU TARIF selon taxat" sheetId="2" r:id="rId1"/>
    <sheet name="TARIFS" sheetId="3" r:id="rId2"/>
  </sheets>
  <definedNames>
    <definedName name="_xlnm.Print_Area" localSheetId="0">'CALCUL DU TARIF selon taxat'!$A$1:$F$29</definedName>
    <definedName name="_xlnm.Print_Area" localSheetId="1">TARIFS!#REF!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3" l="1"/>
  <c r="H17" i="3"/>
  <c r="H2" i="3"/>
  <c r="H3" i="3"/>
  <c r="H9" i="3"/>
  <c r="H12" i="3"/>
  <c r="H8" i="3"/>
  <c r="H4" i="3"/>
  <c r="H18" i="3"/>
  <c r="H14" i="3"/>
  <c r="H10" i="3"/>
  <c r="H6" i="3"/>
  <c r="F13" i="2"/>
  <c r="F15" i="2"/>
  <c r="F16" i="2"/>
  <c r="F17" i="2"/>
  <c r="F18" i="2"/>
  <c r="F19" i="2"/>
  <c r="F20" i="2"/>
  <c r="F22" i="2"/>
  <c r="F25" i="2"/>
  <c r="F26" i="2"/>
  <c r="F28" i="2" l="1"/>
  <c r="H7" i="3"/>
  <c r="H15" i="3"/>
  <c r="H13" i="3"/>
  <c r="H11" i="3"/>
  <c r="H5" i="3"/>
</calcChain>
</file>

<file path=xl/sharedStrings.xml><?xml version="1.0" encoding="utf-8"?>
<sst xmlns="http://schemas.openxmlformats.org/spreadsheetml/2006/main" count="62" uniqueCount="57">
  <si>
    <t>Revenu déterminant pour le calcul de la subvention communale</t>
  </si>
  <si>
    <t>Fortune imposable
(vingtième soit 5%)</t>
  </si>
  <si>
    <t>Fortune imposable</t>
  </si>
  <si>
    <t>pris en compte à 80%</t>
  </si>
  <si>
    <t>Revenu brut soumis à l'impôt</t>
  </si>
  <si>
    <t>Montants pris en compte dans le calcul du revenu déterminant</t>
  </si>
  <si>
    <t>2ème avis de taxation</t>
  </si>
  <si>
    <t>1er avis de taxation</t>
  </si>
  <si>
    <t>Personnes imposées à la source</t>
  </si>
  <si>
    <t>(seulement les montants positifs)</t>
  </si>
  <si>
    <r>
      <t>A rajouter la "fortune imposable" (</t>
    </r>
    <r>
      <rPr>
        <sz val="12"/>
        <rFont val="Symbol"/>
        <family val="1"/>
        <charset val="2"/>
      </rPr>
      <t>¹</t>
    </r>
    <r>
      <rPr>
        <sz val="12"/>
        <rFont val="Arial"/>
        <family val="2"/>
      </rPr>
      <t xml:space="preserve"> revenu)</t>
    </r>
  </si>
  <si>
    <t>Frais d'immeubles privés 
(part &gt; fr. 15'000.00)</t>
  </si>
  <si>
    <t>Dettes privées 
(part &gt; fr. 30'000.00)</t>
  </si>
  <si>
    <t>2ème pilier, caisse de pension</t>
  </si>
  <si>
    <t>Primes prévoyance liée 3a</t>
  </si>
  <si>
    <t>Autres primes et cotisations</t>
  </si>
  <si>
    <t>Caisse-maladie et accidents</t>
  </si>
  <si>
    <t>(mettre les valeurs en positif)</t>
  </si>
  <si>
    <t>A rajouter les postes suivants:</t>
  </si>
  <si>
    <t>Revenu net</t>
  </si>
  <si>
    <t>Personnes salariées/rentières</t>
  </si>
  <si>
    <t>année de l'avis 
de taxation</t>
  </si>
  <si>
    <t>Enfant(s) à charge figurant/l'avis de taxation</t>
  </si>
  <si>
    <t>Nombre d'enfants à charge</t>
  </si>
  <si>
    <t>*Dans le cas d’un concubinage où l’un des concubins n’est pas le parent de l’enfant placé, le tarif est calculé sur l’avis de taxation des deux partenaires,
 si le concubinage dure depuis au moins 2 ans ou si le couple reconnaît son concubinage</t>
  </si>
  <si>
    <t>remplir les deux colonnes en fonction des données du dernier avis de taxation fiscale</t>
  </si>
  <si>
    <t>familles en concubinage*</t>
  </si>
  <si>
    <t>remplir la première colonne en fonction des données du dernier avis de taxation fiscale</t>
  </si>
  <si>
    <t>familles mariées ou monoparentales</t>
  </si>
  <si>
    <t xml:space="preserve">   Numéro de téléphone:</t>
  </si>
  <si>
    <t xml:space="preserve">   Adresse e-mail:</t>
  </si>
  <si>
    <t xml:space="preserve">   Employeur du Chef de ménage / taux de travail:
   Employeur du partenaire / taux de travail:</t>
  </si>
  <si>
    <t>Nom et adresse du Chef de ménage 
et adresse:</t>
  </si>
  <si>
    <t>Demande de subvention et feuille de calcul de la commune 
de Gletterens</t>
  </si>
  <si>
    <t>Prix parents à l'heure (12h)</t>
  </si>
  <si>
    <t>Prix parents à la journée</t>
  </si>
  <si>
    <t>%</t>
  </si>
  <si>
    <t>Prix commune à l'heure (12h)</t>
  </si>
  <si>
    <t>Prix commune à la journée</t>
  </si>
  <si>
    <t>0-39'999</t>
  </si>
  <si>
    <t>40'000-44'999</t>
  </si>
  <si>
    <t>45'000-49'999</t>
  </si>
  <si>
    <t>50'000-54'999</t>
  </si>
  <si>
    <t>55'000-59'999</t>
  </si>
  <si>
    <t>60'000-64'999</t>
  </si>
  <si>
    <t>65'000-69'999</t>
  </si>
  <si>
    <t>70'000-74'999</t>
  </si>
  <si>
    <t>75'000-79'999</t>
  </si>
  <si>
    <t>80'000-84'999</t>
  </si>
  <si>
    <t>85'000-89'999</t>
  </si>
  <si>
    <t>90'000-94'999</t>
  </si>
  <si>
    <t>95'000-99'999</t>
  </si>
  <si>
    <t>100'000-104'999</t>
  </si>
  <si>
    <t>105'000-109'999</t>
  </si>
  <si>
    <t>110'000-114'999</t>
  </si>
  <si>
    <t>&gt;115'000</t>
  </si>
  <si>
    <t>Totaux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</si>
</sst>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quot;CHF&quot;_-;\-* #,##0.00\ &quot;CHF&quot;_-;_-* &quot;-&quot;??\ &quot;CHF&quot;_-;_-@_-"/>
    <numFmt numFmtId="165" formatCode="_ &quot;SFr.&quot;\ * #,##0.00_ ;_ &quot;SFr.&quot;\ * \-#,##0.00_ ;_ &quot;SFr.&quot;\ * &quot;-&quot;??_ ;_ @_ "/>
    <numFmt numFmtId="166" formatCode="&quot;fr.&quot;\ #,##0"/>
    <numFmt numFmtId="167" formatCode="0.0000"/>
    <numFmt numFmtId="168" formatCode="&quot;code &quot;0.000"/>
    <numFmt numFmtId="169" formatCode="&quot;code &quot;0.0000"/>
    <numFmt numFmtId="170" formatCode="_ [$CHF-1407]\ * #,##0.00_ ;_ [$CHF-1407]\ * \-#,##0.00_ ;_ [$CHF-1407]\ * &quot;-&quot;??_ ;_ @_ "/>
    <numFmt numFmtId="171" formatCode="0.0%"/>
  </numFmts>
  <fonts count="19" x14ac:knownFonts="1">
    <font>
      <sz val="11"/>
      <color theme="1"/>
      <name val="Calibri"/>
      <family val="2"/>
      <scheme val="minor"/>
    </font>
    <font>
      <sz val="10"/>
      <name val="Arial"/>
    </font>
    <font>
      <b/>
      <i/>
      <sz val="10"/>
      <name val="Arial"/>
      <family val="2"/>
    </font>
    <font>
      <i/>
      <sz val="10"/>
      <name val="Arial"/>
      <family val="2"/>
    </font>
    <font>
      <sz val="10"/>
      <name val="Arial"/>
      <family val="2"/>
    </font>
    <font>
      <sz val="14"/>
      <name val="Arial"/>
      <family val="2"/>
    </font>
    <font>
      <sz val="12"/>
      <name val="Arial"/>
      <family val="2"/>
    </font>
    <font>
      <i/>
      <sz val="8"/>
      <name val="Arial"/>
      <family val="2"/>
    </font>
    <font>
      <b/>
      <sz val="12"/>
      <name val="Arial"/>
      <family val="2"/>
    </font>
    <font>
      <b/>
      <sz val="14"/>
      <name val="Arial"/>
      <family val="2"/>
    </font>
    <font>
      <b/>
      <sz val="11"/>
      <name val="Arial"/>
      <family val="2"/>
    </font>
    <font>
      <sz val="12"/>
      <name val="Symbol"/>
      <family val="1"/>
      <charset val="2"/>
    </font>
    <font>
      <b/>
      <sz val="10"/>
      <name val="Arial"/>
      <family val="2"/>
    </font>
    <font>
      <b/>
      <sz val="18"/>
      <name val="Arial"/>
      <family val="2"/>
    </font>
    <font>
      <sz val="11"/>
      <name val="Calibri"/>
      <family val="2"/>
      <scheme val="minor"/>
    </font>
    <font>
      <b/>
      <sz val="11"/>
      <name val="Calibri"/>
      <family val="2"/>
      <scheme val="minor"/>
    </font>
    <font>
      <u/>
      <sz val="11"/>
      <color theme="10"/>
      <name val="Calibri"/>
      <family val="2"/>
      <scheme val="minor"/>
    </font>
    <font>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79998168889431442"/>
        <bgColor indexed="22"/>
      </patternFill>
    </fill>
    <fill>
      <patternFill patternType="solid">
        <fgColor theme="0" tint="-0.14999847407452621"/>
        <bgColor indexed="64"/>
      </patternFill>
    </fill>
  </fills>
  <borders count="32">
    <border>
      <left/>
      <right/>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s>
  <cellStyleXfs count="6">
    <xf numFmtId="0" fontId="0" fillId="0" borderId="0"/>
    <xf numFmtId="0" fontId="1" fillId="0" borderId="0"/>
    <xf numFmtId="165" fontId="4" fillId="0" borderId="0" applyFont="0" applyFill="0" applyBorder="0" applyAlignment="0" applyProtection="0"/>
    <xf numFmtId="0" fontId="16" fillId="0" borderId="0" applyNumberFormat="0" applyFill="0" applyBorder="0" applyAlignment="0" applyProtection="0"/>
    <xf numFmtId="164" fontId="17" fillId="0" borderId="0" applyFont="0" applyFill="0" applyBorder="0" applyAlignment="0" applyProtection="0"/>
    <xf numFmtId="9" fontId="17" fillId="0" borderId="0" applyFont="0" applyFill="0" applyBorder="0" applyAlignment="0" applyProtection="0"/>
  </cellStyleXfs>
  <cellXfs count="98">
    <xf numFmtId="0" fontId="0" fillId="0" borderId="0" xfId="0"/>
    <xf numFmtId="0" fontId="1" fillId="0" borderId="0" xfId="1" applyAlignment="1">
      <alignment vertical="center"/>
    </xf>
    <xf numFmtId="0" fontId="1" fillId="0" borderId="0" xfId="1" applyAlignment="1">
      <alignment horizontal="left" vertical="center"/>
    </xf>
    <xf numFmtId="166" fontId="5" fillId="0" borderId="0" xfId="2" applyNumberFormat="1" applyFont="1" applyFill="1" applyBorder="1" applyAlignment="1" applyProtection="1">
      <alignment horizontal="right" vertical="center" indent="1"/>
    </xf>
    <xf numFmtId="166" fontId="5" fillId="2" borderId="0" xfId="2" applyNumberFormat="1" applyFont="1" applyFill="1" applyBorder="1" applyAlignment="1" applyProtection="1">
      <alignment horizontal="right" vertical="center" indent="1"/>
    </xf>
    <xf numFmtId="166" fontId="6" fillId="2" borderId="0" xfId="1" applyNumberFormat="1" applyFont="1" applyFill="1" applyAlignment="1">
      <alignment horizontal="right" vertical="center" indent="1"/>
    </xf>
    <xf numFmtId="168" fontId="6" fillId="2" borderId="0" xfId="1" applyNumberFormat="1" applyFont="1" applyFill="1" applyAlignment="1">
      <alignment horizontal="left" vertical="center" indent="2"/>
    </xf>
    <xf numFmtId="166" fontId="9" fillId="0" borderId="0" xfId="1" applyNumberFormat="1" applyFont="1" applyAlignment="1">
      <alignment horizontal="right" vertical="center" indent="1"/>
    </xf>
    <xf numFmtId="0" fontId="5" fillId="0" borderId="0" xfId="1" applyFont="1" applyAlignment="1">
      <alignment vertical="center" wrapText="1"/>
    </xf>
    <xf numFmtId="0" fontId="5" fillId="0" borderId="4" xfId="1" applyFont="1" applyBorder="1" applyAlignment="1">
      <alignment vertical="center" wrapText="1"/>
    </xf>
    <xf numFmtId="166" fontId="5" fillId="0" borderId="0" xfId="1" applyNumberFormat="1" applyFont="1" applyAlignment="1">
      <alignment horizontal="right" vertical="center" indent="1"/>
    </xf>
    <xf numFmtId="0" fontId="10" fillId="0" borderId="0" xfId="1" applyFont="1" applyAlignment="1">
      <alignment horizontal="right" vertical="center" wrapText="1" indent="1"/>
    </xf>
    <xf numFmtId="0" fontId="10" fillId="4" borderId="9" xfId="1" applyFont="1" applyFill="1" applyBorder="1" applyAlignment="1">
      <alignment horizontal="right" vertical="center" wrapText="1" indent="1"/>
    </xf>
    <xf numFmtId="14" fontId="9" fillId="0" borderId="0" xfId="1" applyNumberFormat="1" applyFont="1" applyAlignment="1">
      <alignment horizontal="right" vertical="center" indent="1"/>
    </xf>
    <xf numFmtId="0" fontId="12" fillId="5" borderId="2" xfId="1" applyFont="1" applyFill="1" applyBorder="1" applyAlignment="1" applyProtection="1">
      <alignment horizontal="center" vertical="center"/>
      <protection locked="0"/>
    </xf>
    <xf numFmtId="0" fontId="2" fillId="0" borderId="13" xfId="1" applyFont="1" applyBorder="1" applyAlignment="1">
      <alignment horizontal="left" vertical="center" wrapText="1" indent="1"/>
    </xf>
    <xf numFmtId="0" fontId="14" fillId="0" borderId="0" xfId="1" applyFont="1"/>
    <xf numFmtId="0" fontId="14" fillId="2" borderId="0" xfId="1" applyFont="1" applyFill="1"/>
    <xf numFmtId="170" fontId="6" fillId="3" borderId="8" xfId="1" applyNumberFormat="1" applyFont="1" applyFill="1" applyBorder="1" applyAlignment="1" applyProtection="1">
      <alignment horizontal="right" vertical="center" indent="1"/>
      <protection locked="0"/>
    </xf>
    <xf numFmtId="170" fontId="6" fillId="3" borderId="1" xfId="1" applyNumberFormat="1" applyFont="1" applyFill="1" applyBorder="1" applyAlignment="1" applyProtection="1">
      <alignment horizontal="right" vertical="center" indent="1"/>
      <protection locked="0"/>
    </xf>
    <xf numFmtId="4" fontId="0" fillId="0" borderId="2" xfId="0" applyNumberFormat="1" applyBorder="1" applyAlignment="1">
      <alignment horizontal="center"/>
    </xf>
    <xf numFmtId="2" fontId="0" fillId="0" borderId="2" xfId="0" applyNumberFormat="1" applyBorder="1" applyAlignment="1">
      <alignment horizontal="center"/>
    </xf>
    <xf numFmtId="4" fontId="18" fillId="0" borderId="2" xfId="0" applyNumberFormat="1" applyFont="1" applyBorder="1" applyAlignment="1">
      <alignment horizontal="center"/>
    </xf>
    <xf numFmtId="164" fontId="14" fillId="0" borderId="0" xfId="4" applyFont="1"/>
    <xf numFmtId="171" fontId="14" fillId="0" borderId="2" xfId="5" applyNumberFormat="1" applyFont="1" applyBorder="1" applyAlignment="1">
      <alignment horizontal="center"/>
    </xf>
    <xf numFmtId="171" fontId="14" fillId="0" borderId="2" xfId="4" applyNumberFormat="1" applyFont="1" applyBorder="1"/>
    <xf numFmtId="0" fontId="18" fillId="6" borderId="2" xfId="0" applyFont="1" applyFill="1" applyBorder="1"/>
    <xf numFmtId="0" fontId="18" fillId="6" borderId="2" xfId="0" applyFont="1" applyFill="1" applyBorder="1" applyAlignment="1">
      <alignment horizontal="center"/>
    </xf>
    <xf numFmtId="0" fontId="15" fillId="6" borderId="2" xfId="1" applyFont="1" applyFill="1" applyBorder="1" applyAlignment="1">
      <alignment horizontal="center"/>
    </xf>
    <xf numFmtId="0" fontId="0" fillId="6" borderId="2" xfId="0" applyFill="1" applyBorder="1"/>
    <xf numFmtId="4" fontId="0" fillId="6" borderId="2" xfId="0" applyNumberFormat="1" applyFill="1" applyBorder="1"/>
    <xf numFmtId="0" fontId="13" fillId="0" borderId="14" xfId="1" applyFont="1" applyBorder="1" applyAlignment="1">
      <alignment horizontal="right" vertical="center" wrapText="1"/>
    </xf>
    <xf numFmtId="0" fontId="12" fillId="0" borderId="17" xfId="1" applyFont="1" applyBorder="1" applyAlignment="1">
      <alignment horizontal="left" vertical="center" wrapText="1" indent="1"/>
    </xf>
    <xf numFmtId="0" fontId="9" fillId="0" borderId="17" xfId="1" applyFont="1" applyBorder="1" applyAlignment="1">
      <alignment horizontal="left" vertical="center" indent="1"/>
    </xf>
    <xf numFmtId="0" fontId="1" fillId="0" borderId="0" xfId="1" applyAlignment="1">
      <alignment horizontal="left" vertical="center" indent="1"/>
    </xf>
    <xf numFmtId="0" fontId="12" fillId="0" borderId="17" xfId="1" applyFont="1" applyBorder="1" applyAlignment="1">
      <alignment vertical="center" wrapText="1"/>
    </xf>
    <xf numFmtId="0" fontId="12" fillId="0" borderId="0" xfId="1" applyFont="1" applyAlignment="1">
      <alignment vertical="center" wrapText="1"/>
    </xf>
    <xf numFmtId="0" fontId="1" fillId="3" borderId="20" xfId="1" applyFill="1" applyBorder="1" applyAlignment="1" applyProtection="1">
      <alignment vertical="center"/>
      <protection locked="0"/>
    </xf>
    <xf numFmtId="0" fontId="8" fillId="0" borderId="17" xfId="1" applyFont="1" applyBorder="1" applyAlignment="1">
      <alignment horizontal="left" vertical="center" wrapText="1" indent="1"/>
    </xf>
    <xf numFmtId="0" fontId="8" fillId="0" borderId="0" xfId="1" applyFont="1" applyAlignment="1">
      <alignment horizontal="left" vertical="center" indent="1"/>
    </xf>
    <xf numFmtId="0" fontId="1" fillId="0" borderId="0" xfId="1" applyAlignment="1">
      <alignment horizontal="center" vertical="center"/>
    </xf>
    <xf numFmtId="0" fontId="1" fillId="0" borderId="19" xfId="1" applyBorder="1" applyAlignment="1">
      <alignment vertical="center"/>
    </xf>
    <xf numFmtId="0" fontId="8" fillId="0" borderId="17" xfId="1" applyFont="1" applyBorder="1" applyAlignment="1">
      <alignment horizontal="left" vertical="center" indent="1"/>
    </xf>
    <xf numFmtId="0" fontId="2" fillId="0" borderId="0" xfId="1" applyFont="1" applyAlignment="1">
      <alignment horizontal="right" vertical="center" wrapText="1" indent="1"/>
    </xf>
    <xf numFmtId="0" fontId="12" fillId="5" borderId="20" xfId="1" applyFont="1" applyFill="1" applyBorder="1" applyAlignment="1" applyProtection="1">
      <alignment horizontal="center" vertical="center"/>
      <protection locked="0"/>
    </xf>
    <xf numFmtId="0" fontId="9" fillId="0" borderId="17" xfId="1" applyFont="1" applyBorder="1" applyAlignment="1">
      <alignment vertical="center"/>
    </xf>
    <xf numFmtId="0" fontId="9" fillId="0" borderId="0" xfId="1" applyFont="1" applyAlignment="1">
      <alignment vertical="center"/>
    </xf>
    <xf numFmtId="0" fontId="9" fillId="0" borderId="0" xfId="1" applyFont="1" applyAlignment="1">
      <alignment horizontal="center" vertical="center"/>
    </xf>
    <xf numFmtId="0" fontId="10" fillId="4" borderId="22" xfId="1" applyFont="1" applyFill="1" applyBorder="1" applyAlignment="1">
      <alignment horizontal="right" vertical="center" wrapText="1" indent="1"/>
    </xf>
    <xf numFmtId="168" fontId="6" fillId="0" borderId="23" xfId="1" applyNumberFormat="1" applyFont="1" applyBorder="1" applyAlignment="1">
      <alignment horizontal="right" vertical="center" indent="1"/>
    </xf>
    <xf numFmtId="170" fontId="5" fillId="0" borderId="24" xfId="2" applyNumberFormat="1" applyFont="1" applyFill="1" applyBorder="1" applyAlignment="1" applyProtection="1">
      <alignment horizontal="right" vertical="center" indent="1"/>
    </xf>
    <xf numFmtId="170" fontId="5" fillId="4" borderId="24" xfId="2" applyNumberFormat="1" applyFont="1" applyFill="1" applyBorder="1" applyAlignment="1" applyProtection="1">
      <alignment horizontal="right" vertical="center" indent="1"/>
    </xf>
    <xf numFmtId="169" fontId="6" fillId="0" borderId="23" xfId="1" applyNumberFormat="1" applyFont="1" applyBorder="1" applyAlignment="1">
      <alignment horizontal="right" vertical="center" indent="1"/>
    </xf>
    <xf numFmtId="0" fontId="5" fillId="0" borderId="26" xfId="1" applyFont="1" applyBorder="1" applyAlignment="1">
      <alignment vertical="center" wrapText="1"/>
    </xf>
    <xf numFmtId="0" fontId="6" fillId="0" borderId="23" xfId="1" applyFont="1" applyBorder="1" applyAlignment="1">
      <alignment horizontal="right" vertical="center" wrapText="1" indent="1"/>
    </xf>
    <xf numFmtId="170" fontId="5" fillId="0" borderId="24" xfId="1" applyNumberFormat="1" applyFont="1" applyBorder="1" applyAlignment="1">
      <alignment horizontal="right" vertical="center" indent="1"/>
    </xf>
    <xf numFmtId="0" fontId="6" fillId="0" borderId="27" xfId="1" applyFont="1" applyBorder="1" applyAlignment="1">
      <alignment horizontal="right" vertical="center" wrapText="1" indent="1"/>
    </xf>
    <xf numFmtId="170" fontId="5" fillId="0" borderId="28" xfId="2" applyNumberFormat="1" applyFont="1" applyFill="1" applyBorder="1" applyAlignment="1" applyProtection="1">
      <alignment horizontal="right" vertical="center" indent="1"/>
    </xf>
    <xf numFmtId="170" fontId="5" fillId="0" borderId="18" xfId="1" applyNumberFormat="1" applyFont="1" applyBorder="1" applyAlignment="1">
      <alignment vertical="center" wrapText="1"/>
    </xf>
    <xf numFmtId="170" fontId="9" fillId="4" borderId="31" xfId="1" applyNumberFormat="1" applyFont="1" applyFill="1" applyBorder="1" applyAlignment="1">
      <alignment horizontal="right" vertical="center" indent="1"/>
    </xf>
    <xf numFmtId="0" fontId="4" fillId="0" borderId="0" xfId="1" applyFont="1" applyAlignment="1">
      <alignment vertical="center"/>
    </xf>
    <xf numFmtId="10" fontId="14" fillId="0" borderId="2" xfId="5" applyNumberFormat="1" applyFont="1" applyBorder="1" applyAlignment="1">
      <alignment horizontal="center"/>
    </xf>
    <xf numFmtId="0" fontId="9" fillId="4" borderId="29" xfId="1" applyFont="1" applyFill="1" applyBorder="1" applyAlignment="1">
      <alignment horizontal="left" vertical="center" indent="1"/>
    </xf>
    <xf numFmtId="0" fontId="9" fillId="4" borderId="30" xfId="1" applyFont="1" applyFill="1" applyBorder="1" applyAlignment="1">
      <alignment horizontal="left" vertical="center" indent="1"/>
    </xf>
    <xf numFmtId="0" fontId="8" fillId="4" borderId="21" xfId="1" applyFont="1" applyFill="1" applyBorder="1" applyAlignment="1">
      <alignment horizontal="left" vertical="center" wrapText="1" indent="1"/>
    </xf>
    <xf numFmtId="0" fontId="8" fillId="4" borderId="11" xfId="1" applyFont="1" applyFill="1" applyBorder="1" applyAlignment="1">
      <alignment horizontal="left" vertical="center" wrapText="1" indent="1"/>
    </xf>
    <xf numFmtId="0" fontId="8" fillId="4" borderId="10" xfId="1" applyFont="1" applyFill="1" applyBorder="1" applyAlignment="1">
      <alignment horizontal="left" vertical="center" wrapText="1" indent="1"/>
    </xf>
    <xf numFmtId="0" fontId="7" fillId="0" borderId="7" xfId="1" applyFont="1" applyBorder="1" applyAlignment="1">
      <alignment horizontal="right" vertical="center" wrapText="1" indent="1"/>
    </xf>
    <xf numFmtId="0" fontId="7" fillId="0" borderId="6" xfId="1" applyFont="1" applyBorder="1" applyAlignment="1">
      <alignment horizontal="right" vertical="center" wrapText="1" indent="1"/>
    </xf>
    <xf numFmtId="0" fontId="5" fillId="0" borderId="26" xfId="1" applyFont="1" applyBorder="1" applyAlignment="1">
      <alignment vertical="center" wrapText="1"/>
    </xf>
    <xf numFmtId="0" fontId="5" fillId="0" borderId="4" xfId="1" applyFont="1" applyBorder="1" applyAlignment="1">
      <alignment vertical="center" wrapText="1"/>
    </xf>
    <xf numFmtId="0" fontId="5" fillId="0" borderId="18" xfId="1" applyFont="1" applyBorder="1" applyAlignment="1">
      <alignment vertical="center" wrapText="1"/>
    </xf>
    <xf numFmtId="0" fontId="12" fillId="0" borderId="17" xfId="1" applyFont="1" applyBorder="1" applyAlignment="1">
      <alignment horizontal="left" vertical="center" wrapText="1"/>
    </xf>
    <xf numFmtId="0" fontId="12" fillId="0" borderId="0" xfId="1" applyFont="1" applyAlignment="1">
      <alignment horizontal="left" vertical="center" wrapText="1"/>
    </xf>
    <xf numFmtId="0" fontId="4" fillId="3" borderId="5" xfId="1" applyFont="1" applyFill="1" applyBorder="1" applyAlignment="1" applyProtection="1">
      <alignment horizontal="left" vertical="center" wrapText="1"/>
      <protection locked="0"/>
    </xf>
    <xf numFmtId="0" fontId="4" fillId="3" borderId="4" xfId="1" applyFont="1" applyFill="1" applyBorder="1" applyAlignment="1" applyProtection="1">
      <alignment horizontal="left" vertical="center" wrapText="1"/>
      <protection locked="0"/>
    </xf>
    <xf numFmtId="0" fontId="4" fillId="3" borderId="18" xfId="1" applyFont="1" applyFill="1" applyBorder="1" applyAlignment="1" applyProtection="1">
      <alignment horizontal="left" vertical="center" wrapText="1"/>
      <protection locked="0"/>
    </xf>
    <xf numFmtId="167" fontId="7" fillId="0" borderId="7" xfId="1" applyNumberFormat="1" applyFont="1" applyBorder="1" applyAlignment="1">
      <alignment horizontal="right" vertical="center" wrapText="1" indent="1"/>
    </xf>
    <xf numFmtId="167" fontId="7" fillId="0" borderId="6" xfId="1" applyNumberFormat="1" applyFont="1" applyBorder="1" applyAlignment="1">
      <alignment horizontal="right" vertical="center" wrapText="1" indent="1"/>
    </xf>
    <xf numFmtId="0" fontId="4" fillId="0" borderId="17" xfId="1" applyFont="1" applyBorder="1" applyAlignment="1">
      <alignment horizontal="left" vertical="top" wrapText="1" indent="1"/>
    </xf>
    <xf numFmtId="0" fontId="4" fillId="0" borderId="0" xfId="1" applyFont="1" applyAlignment="1">
      <alignment horizontal="left" vertical="top" wrapText="1" indent="1"/>
    </xf>
    <xf numFmtId="0" fontId="4" fillId="0" borderId="19" xfId="1" applyFont="1" applyBorder="1" applyAlignment="1">
      <alignment horizontal="left" vertical="top" wrapText="1" indent="1"/>
    </xf>
    <xf numFmtId="168" fontId="6" fillId="4" borderId="25" xfId="1" applyNumberFormat="1" applyFont="1" applyFill="1" applyBorder="1" applyAlignment="1">
      <alignment horizontal="left" vertical="center" indent="1"/>
    </xf>
    <xf numFmtId="168" fontId="6" fillId="4" borderId="12" xfId="1" applyNumberFormat="1" applyFont="1" applyFill="1" applyBorder="1" applyAlignment="1">
      <alignment horizontal="left" vertical="center" indent="1"/>
    </xf>
    <xf numFmtId="168" fontId="6" fillId="4" borderId="6" xfId="1" applyNumberFormat="1" applyFont="1" applyFill="1" applyBorder="1" applyAlignment="1">
      <alignment horizontal="left" vertical="center" indent="1"/>
    </xf>
    <xf numFmtId="170" fontId="3" fillId="4" borderId="7" xfId="1" applyNumberFormat="1" applyFont="1" applyFill="1" applyBorder="1" applyAlignment="1">
      <alignment horizontal="center" vertical="center"/>
    </xf>
    <xf numFmtId="170" fontId="3" fillId="4" borderId="6" xfId="1" applyNumberFormat="1" applyFont="1" applyFill="1" applyBorder="1" applyAlignment="1">
      <alignment horizontal="center" vertical="center"/>
    </xf>
    <xf numFmtId="0" fontId="16" fillId="3" borderId="5" xfId="3" applyFill="1" applyBorder="1" applyAlignment="1" applyProtection="1">
      <alignment horizontal="left" vertical="center"/>
      <protection locked="0"/>
    </xf>
    <xf numFmtId="0" fontId="4" fillId="3" borderId="4" xfId="1" applyFont="1" applyFill="1" applyBorder="1" applyAlignment="1" applyProtection="1">
      <alignment horizontal="left" vertical="center"/>
      <protection locked="0"/>
    </xf>
    <xf numFmtId="0" fontId="4" fillId="3" borderId="3" xfId="1" applyFont="1" applyFill="1" applyBorder="1" applyAlignment="1" applyProtection="1">
      <alignment horizontal="left" vertical="center"/>
      <protection locked="0"/>
    </xf>
    <xf numFmtId="167" fontId="7" fillId="2" borderId="0" xfId="1" applyNumberFormat="1" applyFont="1" applyFill="1" applyAlignment="1">
      <alignment horizontal="right" vertical="center" wrapText="1" indent="1"/>
    </xf>
    <xf numFmtId="0" fontId="13" fillId="0" borderId="15" xfId="1" applyFont="1" applyBorder="1" applyAlignment="1">
      <alignment horizontal="center" vertical="center" wrapText="1"/>
    </xf>
    <xf numFmtId="0" fontId="13" fillId="0" borderId="16" xfId="1" applyFont="1" applyBorder="1" applyAlignment="1">
      <alignment horizontal="center" vertical="center" wrapText="1"/>
    </xf>
    <xf numFmtId="0" fontId="4" fillId="0" borderId="0" xfId="1" applyFont="1" applyAlignment="1">
      <alignment horizontal="left" vertical="center"/>
    </xf>
    <xf numFmtId="0" fontId="1" fillId="0" borderId="0" xfId="1" applyAlignment="1">
      <alignment horizontal="left" vertical="center"/>
    </xf>
    <xf numFmtId="0" fontId="1" fillId="0" borderId="19" xfId="1" applyBorder="1" applyAlignment="1">
      <alignment horizontal="left" vertical="center"/>
    </xf>
    <xf numFmtId="0" fontId="12" fillId="0" borderId="17" xfId="1" applyFont="1" applyBorder="1" applyAlignment="1">
      <alignment horizontal="left" vertical="center" wrapText="1" indent="1"/>
    </xf>
    <xf numFmtId="0" fontId="12" fillId="0" borderId="0" xfId="1" applyFont="1" applyAlignment="1">
      <alignment horizontal="left" vertical="center" wrapText="1" indent="1"/>
    </xf>
  </cellXfs>
  <cellStyles count="6">
    <cellStyle name="Lien hypertexte" xfId="3" builtinId="8"/>
    <cellStyle name="Monétaire" xfId="4" builtinId="4"/>
    <cellStyle name="Monétaire 2" xfId="2" xr:uid="{00000000-0005-0000-0000-000000000000}"/>
    <cellStyle name="Normal" xfId="0" builtinId="0"/>
    <cellStyle name="Normal 2" xfId="1" xr:uid="{00000000-0005-0000-0000-000002000000}"/>
    <cellStyle name="Pourcentag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66675</xdr:colOff>
      <xdr:row>2</xdr:row>
      <xdr:rowOff>0</xdr:rowOff>
    </xdr:to>
    <xdr:pic>
      <xdr:nvPicPr>
        <xdr:cNvPr id="2" name="Picture 2">
          <a:extLst>
            <a:ext uri="{FF2B5EF4-FFF2-40B4-BE49-F238E27FC236}">
              <a16:creationId xmlns:a16="http://schemas.microsoft.com/office/drawing/2014/main" id="{D8016E88-CC94-4CE2-98F0-48ADED309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
          <a:ext cx="41386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238125</xdr:rowOff>
    </xdr:from>
    <xdr:to>
      <xdr:col>1</xdr:col>
      <xdr:colOff>266700</xdr:colOff>
      <xdr:row>0</xdr:row>
      <xdr:rowOff>838802</xdr:rowOff>
    </xdr:to>
    <xdr:pic>
      <xdr:nvPicPr>
        <xdr:cNvPr id="3" name="Image 2">
          <a:extLst>
            <a:ext uri="{FF2B5EF4-FFF2-40B4-BE49-F238E27FC236}">
              <a16:creationId xmlns:a16="http://schemas.microsoft.com/office/drawing/2014/main" id="{CB8E575B-FD14-02DA-4FBE-A82D63A763CA}"/>
            </a:ext>
          </a:extLst>
        </xdr:cNvPr>
        <xdr:cNvPicPr>
          <a:picLocks noChangeAspect="1"/>
        </xdr:cNvPicPr>
      </xdr:nvPicPr>
      <xdr:blipFill>
        <a:blip xmlns:r="http://schemas.openxmlformats.org/officeDocument/2006/relationships" r:embed="rId2"/>
        <a:stretch>
          <a:fillRect/>
        </a:stretch>
      </xdr:blipFill>
      <xdr:spPr>
        <a:xfrm>
          <a:off x="133350" y="238125"/>
          <a:ext cx="1514475" cy="6006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showGridLines="0" showRowColHeaders="0" tabSelected="1" showRuler="0" zoomScaleNormal="100" workbookViewId="0">
      <selection activeCell="E24" sqref="E24"/>
    </sheetView>
  </sheetViews>
  <sheetFormatPr baseColWidth="10" defaultColWidth="11.42578125" defaultRowHeight="25.15" customHeight="1" x14ac:dyDescent="0.25"/>
  <cols>
    <col min="1" max="1" width="20.7109375" style="1" customWidth="1"/>
    <col min="2" max="2" width="17.42578125" style="1" customWidth="1"/>
    <col min="3" max="3" width="8.28515625" style="1" customWidth="1"/>
    <col min="4" max="4" width="25.7109375" style="1" customWidth="1"/>
    <col min="5" max="5" width="25.7109375" style="2" customWidth="1"/>
    <col min="6" max="7" width="30.7109375" style="1" customWidth="1"/>
    <col min="8" max="16384" width="11.42578125" style="1"/>
  </cols>
  <sheetData>
    <row r="1" spans="1:8" ht="95.25" customHeight="1" x14ac:dyDescent="0.25">
      <c r="A1" s="31"/>
      <c r="B1" s="91" t="s">
        <v>33</v>
      </c>
      <c r="C1" s="91"/>
      <c r="D1" s="91"/>
      <c r="E1" s="91"/>
      <c r="F1" s="92"/>
    </row>
    <row r="2" spans="1:8" ht="25.15" customHeight="1" x14ac:dyDescent="0.25">
      <c r="A2" s="32" t="s">
        <v>32</v>
      </c>
      <c r="B2" s="74"/>
      <c r="C2" s="75"/>
      <c r="D2" s="75"/>
      <c r="E2" s="75"/>
      <c r="F2" s="76"/>
    </row>
    <row r="3" spans="1:8" ht="5.0999999999999996" customHeight="1" x14ac:dyDescent="0.25">
      <c r="A3" s="33"/>
      <c r="B3" s="34"/>
      <c r="C3" s="34"/>
      <c r="D3" s="94"/>
      <c r="E3" s="94"/>
      <c r="F3" s="95"/>
      <c r="G3" s="2"/>
    </row>
    <row r="4" spans="1:8" ht="41.25" customHeight="1" x14ac:dyDescent="0.25">
      <c r="A4" s="72" t="s">
        <v>31</v>
      </c>
      <c r="B4" s="73"/>
      <c r="C4" s="73"/>
      <c r="D4" s="74"/>
      <c r="E4" s="75"/>
      <c r="F4" s="76"/>
      <c r="H4" s="60"/>
    </row>
    <row r="5" spans="1:8" ht="15" customHeight="1" x14ac:dyDescent="0.25">
      <c r="A5" s="35" t="s">
        <v>30</v>
      </c>
      <c r="B5" s="87"/>
      <c r="C5" s="88"/>
      <c r="D5" s="89"/>
      <c r="E5" s="36" t="s">
        <v>29</v>
      </c>
      <c r="F5" s="37"/>
    </row>
    <row r="6" spans="1:8" ht="15" customHeight="1" x14ac:dyDescent="0.25">
      <c r="A6" s="96" t="s">
        <v>28</v>
      </c>
      <c r="B6" s="97"/>
      <c r="C6" s="93" t="s">
        <v>27</v>
      </c>
      <c r="D6" s="94"/>
      <c r="E6" s="94"/>
      <c r="F6" s="95"/>
    </row>
    <row r="7" spans="1:8" ht="15" customHeight="1" x14ac:dyDescent="0.25">
      <c r="A7" s="96" t="s">
        <v>26</v>
      </c>
      <c r="B7" s="97"/>
      <c r="C7" s="93" t="s">
        <v>25</v>
      </c>
      <c r="D7" s="94"/>
      <c r="E7" s="94"/>
      <c r="F7" s="95"/>
    </row>
    <row r="8" spans="1:8" ht="30" customHeight="1" x14ac:dyDescent="0.25">
      <c r="A8" s="79" t="s">
        <v>24</v>
      </c>
      <c r="B8" s="80"/>
      <c r="C8" s="80"/>
      <c r="D8" s="80"/>
      <c r="E8" s="80"/>
      <c r="F8" s="81"/>
    </row>
    <row r="9" spans="1:8" ht="15" customHeight="1" x14ac:dyDescent="0.25">
      <c r="A9" s="38"/>
      <c r="B9" s="39"/>
      <c r="C9" s="40"/>
      <c r="F9" s="41"/>
    </row>
    <row r="10" spans="1:8" ht="33" customHeight="1" x14ac:dyDescent="0.25">
      <c r="A10" s="42" t="s">
        <v>23</v>
      </c>
      <c r="B10" s="39"/>
      <c r="C10" s="14"/>
      <c r="D10" s="15" t="s">
        <v>22</v>
      </c>
      <c r="E10" s="43" t="s">
        <v>21</v>
      </c>
      <c r="F10" s="44"/>
      <c r="G10" s="13"/>
    </row>
    <row r="11" spans="1:8" ht="5.0999999999999996" customHeight="1" x14ac:dyDescent="0.25">
      <c r="A11" s="45"/>
      <c r="B11" s="46"/>
      <c r="C11" s="46"/>
      <c r="D11" s="47"/>
      <c r="F11" s="41"/>
    </row>
    <row r="12" spans="1:8" ht="57" customHeight="1" x14ac:dyDescent="0.25">
      <c r="A12" s="64" t="s">
        <v>20</v>
      </c>
      <c r="B12" s="65"/>
      <c r="C12" s="66"/>
      <c r="D12" s="12" t="s">
        <v>7</v>
      </c>
      <c r="E12" s="12" t="s">
        <v>6</v>
      </c>
      <c r="F12" s="48" t="s">
        <v>5</v>
      </c>
      <c r="G12" s="11"/>
    </row>
    <row r="13" spans="1:8" ht="25.15" customHeight="1" x14ac:dyDescent="0.25">
      <c r="A13" s="49">
        <v>4.91</v>
      </c>
      <c r="B13" s="77" t="s">
        <v>19</v>
      </c>
      <c r="C13" s="78"/>
      <c r="D13" s="18"/>
      <c r="E13" s="18"/>
      <c r="F13" s="50">
        <f>D13+E13</f>
        <v>0</v>
      </c>
      <c r="G13" s="3"/>
    </row>
    <row r="14" spans="1:8" ht="27" customHeight="1" x14ac:dyDescent="0.25">
      <c r="A14" s="82" t="s">
        <v>18</v>
      </c>
      <c r="B14" s="83"/>
      <c r="C14" s="84"/>
      <c r="D14" s="85" t="s">
        <v>17</v>
      </c>
      <c r="E14" s="86"/>
      <c r="F14" s="51"/>
      <c r="G14" s="3"/>
    </row>
    <row r="15" spans="1:8" ht="25.15" customHeight="1" x14ac:dyDescent="0.25">
      <c r="A15" s="49">
        <v>4.1100000000000003</v>
      </c>
      <c r="B15" s="77" t="s">
        <v>16</v>
      </c>
      <c r="C15" s="78"/>
      <c r="D15" s="18"/>
      <c r="E15" s="18"/>
      <c r="F15" s="50">
        <f>D15+E15</f>
        <v>0</v>
      </c>
      <c r="G15" s="3"/>
    </row>
    <row r="16" spans="1:8" ht="25.15" customHeight="1" x14ac:dyDescent="0.25">
      <c r="A16" s="49">
        <v>4.12</v>
      </c>
      <c r="B16" s="77" t="s">
        <v>15</v>
      </c>
      <c r="C16" s="78"/>
      <c r="D16" s="18"/>
      <c r="E16" s="18"/>
      <c r="F16" s="50">
        <f>D16+E16</f>
        <v>0</v>
      </c>
      <c r="G16" s="3"/>
    </row>
    <row r="17" spans="1:7" ht="25.15" customHeight="1" x14ac:dyDescent="0.25">
      <c r="A17" s="49">
        <v>4.13</v>
      </c>
      <c r="B17" s="77" t="s">
        <v>14</v>
      </c>
      <c r="C17" s="78"/>
      <c r="D17" s="18"/>
      <c r="E17" s="18"/>
      <c r="F17" s="50">
        <f>D17+E17</f>
        <v>0</v>
      </c>
      <c r="G17" s="3"/>
    </row>
    <row r="18" spans="1:7" ht="25.15" customHeight="1" x14ac:dyDescent="0.25">
      <c r="A18" s="49">
        <v>4.1399999999999997</v>
      </c>
      <c r="B18" s="77" t="s">
        <v>13</v>
      </c>
      <c r="C18" s="78"/>
      <c r="D18" s="18"/>
      <c r="E18" s="18"/>
      <c r="F18" s="50">
        <f>D18+E18</f>
        <v>0</v>
      </c>
      <c r="G18" s="3"/>
    </row>
    <row r="19" spans="1:7" ht="25.15" customHeight="1" x14ac:dyDescent="0.25">
      <c r="A19" s="49">
        <v>4.21</v>
      </c>
      <c r="B19" s="77" t="s">
        <v>12</v>
      </c>
      <c r="C19" s="78"/>
      <c r="D19" s="18"/>
      <c r="E19" s="18"/>
      <c r="F19" s="50">
        <f>IF((D19+E19)&gt;30000,((D19+E19)-30000),0)</f>
        <v>0</v>
      </c>
      <c r="G19" s="3"/>
    </row>
    <row r="20" spans="1:7" ht="25.15" customHeight="1" x14ac:dyDescent="0.25">
      <c r="A20" s="49">
        <v>4.3099999999999996</v>
      </c>
      <c r="B20" s="77" t="s">
        <v>11</v>
      </c>
      <c r="C20" s="78"/>
      <c r="D20" s="18"/>
      <c r="E20" s="18"/>
      <c r="F20" s="50">
        <f>IF((D20+E20)&gt;15000,((D20+E20)-15000),0)</f>
        <v>0</v>
      </c>
      <c r="G20" s="3"/>
    </row>
    <row r="21" spans="1:7" ht="27" customHeight="1" x14ac:dyDescent="0.25">
      <c r="A21" s="82" t="s">
        <v>10</v>
      </c>
      <c r="B21" s="83"/>
      <c r="C21" s="84"/>
      <c r="D21" s="85" t="s">
        <v>9</v>
      </c>
      <c r="E21" s="86"/>
      <c r="F21" s="51"/>
      <c r="G21" s="3"/>
    </row>
    <row r="22" spans="1:7" ht="25.15" customHeight="1" x14ac:dyDescent="0.25">
      <c r="A22" s="52">
        <v>7.91</v>
      </c>
      <c r="B22" s="77" t="s">
        <v>1</v>
      </c>
      <c r="C22" s="78"/>
      <c r="D22" s="18"/>
      <c r="E22" s="18"/>
      <c r="F22" s="50">
        <f>(D22+E22)*5%</f>
        <v>0</v>
      </c>
      <c r="G22" s="3"/>
    </row>
    <row r="23" spans="1:7" ht="25.15" customHeight="1" x14ac:dyDescent="0.25">
      <c r="A23" s="69"/>
      <c r="B23" s="70"/>
      <c r="C23" s="70"/>
      <c r="D23" s="70"/>
      <c r="E23" s="70"/>
      <c r="F23" s="71"/>
      <c r="G23" s="8"/>
    </row>
    <row r="24" spans="1:7" ht="57" customHeight="1" x14ac:dyDescent="0.25">
      <c r="A24" s="64" t="s">
        <v>8</v>
      </c>
      <c r="B24" s="65"/>
      <c r="C24" s="66"/>
      <c r="D24" s="12" t="s">
        <v>7</v>
      </c>
      <c r="E24" s="12" t="s">
        <v>6</v>
      </c>
      <c r="F24" s="48" t="s">
        <v>5</v>
      </c>
      <c r="G24" s="11"/>
    </row>
    <row r="25" spans="1:7" ht="35.1" customHeight="1" x14ac:dyDescent="0.25">
      <c r="A25" s="54" t="s">
        <v>4</v>
      </c>
      <c r="B25" s="67" t="s">
        <v>3</v>
      </c>
      <c r="C25" s="68"/>
      <c r="D25" s="18">
        <v>0</v>
      </c>
      <c r="E25" s="18">
        <v>0</v>
      </c>
      <c r="F25" s="55">
        <f>(D25+E25)*0.8</f>
        <v>0</v>
      </c>
      <c r="G25" s="10"/>
    </row>
    <row r="26" spans="1:7" ht="35.1" customHeight="1" x14ac:dyDescent="0.25">
      <c r="A26" s="56" t="s">
        <v>2</v>
      </c>
      <c r="B26" s="77" t="s">
        <v>1</v>
      </c>
      <c r="C26" s="78"/>
      <c r="D26" s="19">
        <v>0</v>
      </c>
      <c r="E26" s="19">
        <v>0</v>
      </c>
      <c r="F26" s="57">
        <f>(D26+E26)*5%</f>
        <v>0</v>
      </c>
      <c r="G26" s="3"/>
    </row>
    <row r="27" spans="1:7" ht="25.15" customHeight="1" x14ac:dyDescent="0.25">
      <c r="A27" s="53"/>
      <c r="B27" s="9"/>
      <c r="C27" s="9"/>
      <c r="D27" s="9"/>
      <c r="E27" s="9"/>
      <c r="F27" s="58"/>
      <c r="G27" s="8"/>
    </row>
    <row r="28" spans="1:7" ht="25.15" customHeight="1" thickBot="1" x14ac:dyDescent="0.3">
      <c r="A28" s="62" t="s">
        <v>0</v>
      </c>
      <c r="B28" s="63"/>
      <c r="C28" s="63"/>
      <c r="D28" s="63"/>
      <c r="E28" s="63"/>
      <c r="F28" s="59">
        <f>SUM(F13:F22,F25:F26)</f>
        <v>0</v>
      </c>
      <c r="G28" s="7"/>
    </row>
    <row r="29" spans="1:7" ht="5.0999999999999996" customHeight="1" x14ac:dyDescent="0.25">
      <c r="A29" s="6"/>
      <c r="B29" s="90"/>
      <c r="C29" s="90"/>
      <c r="D29" s="5"/>
      <c r="E29" s="5"/>
      <c r="F29" s="4"/>
      <c r="G29" s="3"/>
    </row>
  </sheetData>
  <mergeCells count="30">
    <mergeCell ref="B29:C29"/>
    <mergeCell ref="B1:F1"/>
    <mergeCell ref="A21:C21"/>
    <mergeCell ref="C7:F7"/>
    <mergeCell ref="B2:F2"/>
    <mergeCell ref="B19:C19"/>
    <mergeCell ref="C6:F6"/>
    <mergeCell ref="A6:B6"/>
    <mergeCell ref="B13:C13"/>
    <mergeCell ref="B15:C15"/>
    <mergeCell ref="B16:C16"/>
    <mergeCell ref="D21:E21"/>
    <mergeCell ref="D3:F3"/>
    <mergeCell ref="A7:B7"/>
    <mergeCell ref="B17:C17"/>
    <mergeCell ref="B18:C18"/>
    <mergeCell ref="A28:E28"/>
    <mergeCell ref="A24:C24"/>
    <mergeCell ref="B25:C25"/>
    <mergeCell ref="A23:F23"/>
    <mergeCell ref="A4:C4"/>
    <mergeCell ref="D4:F4"/>
    <mergeCell ref="B20:C20"/>
    <mergeCell ref="B26:C26"/>
    <mergeCell ref="B22:C22"/>
    <mergeCell ref="A8:F8"/>
    <mergeCell ref="A14:C14"/>
    <mergeCell ref="D14:E14"/>
    <mergeCell ref="A12:C12"/>
    <mergeCell ref="B5:D5"/>
  </mergeCells>
  <printOptions horizontalCentered="1" verticalCentered="1"/>
  <pageMargins left="0.39370078740157483" right="0.39370078740157483" top="0.39370078740157483" bottom="0.39370078740157483" header="0.27559055118110237" footer="0.27559055118110237"/>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
  <sheetViews>
    <sheetView showGridLines="0" workbookViewId="0">
      <selection activeCell="D2" sqref="D2"/>
    </sheetView>
  </sheetViews>
  <sheetFormatPr baseColWidth="10" defaultColWidth="11.42578125" defaultRowHeight="15" x14ac:dyDescent="0.25"/>
  <cols>
    <col min="1" max="1" width="14.5703125" style="16" bestFit="1" customWidth="1"/>
    <col min="2" max="2" width="11.42578125" style="16"/>
    <col min="3" max="3" width="22.7109375" style="16" bestFit="1" customWidth="1"/>
    <col min="4" max="4" width="11.42578125" style="16"/>
    <col min="5" max="5" width="27.28515625" style="16" bestFit="1" customWidth="1"/>
    <col min="6" max="6" width="24.85546875" style="16" bestFit="1" customWidth="1"/>
    <col min="7" max="7" width="11.42578125" style="16"/>
    <col min="8" max="8" width="11.85546875" style="16" bestFit="1" customWidth="1"/>
    <col min="9" max="9" width="14.28515625" style="16" bestFit="1" customWidth="1"/>
    <col min="10" max="16384" width="11.42578125" style="16"/>
  </cols>
  <sheetData>
    <row r="1" spans="1:9" ht="30" customHeight="1" x14ac:dyDescent="0.25">
      <c r="A1" s="29"/>
      <c r="B1" s="26" t="s">
        <v>34</v>
      </c>
      <c r="C1" s="26" t="s">
        <v>35</v>
      </c>
      <c r="D1" s="27" t="s">
        <v>36</v>
      </c>
      <c r="E1" s="27" t="s">
        <v>37</v>
      </c>
      <c r="F1" s="26" t="s">
        <v>38</v>
      </c>
      <c r="G1" s="27" t="s">
        <v>36</v>
      </c>
      <c r="H1" s="28" t="s">
        <v>56</v>
      </c>
    </row>
    <row r="2" spans="1:9" x14ac:dyDescent="0.25">
      <c r="A2" s="30" t="s">
        <v>39</v>
      </c>
      <c r="B2" s="20"/>
      <c r="C2" s="20"/>
      <c r="D2" s="24">
        <v>0.23</v>
      </c>
      <c r="E2" s="21"/>
      <c r="F2" s="20"/>
      <c r="G2" s="24">
        <v>0.77</v>
      </c>
      <c r="H2" s="25">
        <f>SUM(D2+G2)</f>
        <v>1</v>
      </c>
      <c r="I2" s="23"/>
    </row>
    <row r="3" spans="1:9" x14ac:dyDescent="0.25">
      <c r="A3" s="30" t="s">
        <v>40</v>
      </c>
      <c r="B3" s="20"/>
      <c r="C3" s="20"/>
      <c r="D3" s="24">
        <v>0.23</v>
      </c>
      <c r="E3" s="21"/>
      <c r="F3" s="20"/>
      <c r="G3" s="24">
        <v>0.77</v>
      </c>
      <c r="H3" s="25">
        <f t="shared" ref="H3:H18" si="0">SUM(D3+G3)</f>
        <v>1</v>
      </c>
    </row>
    <row r="4" spans="1:9" x14ac:dyDescent="0.25">
      <c r="A4" s="30" t="s">
        <v>41</v>
      </c>
      <c r="B4" s="20"/>
      <c r="C4" s="20"/>
      <c r="D4" s="61">
        <v>0.23749999999999999</v>
      </c>
      <c r="E4" s="21"/>
      <c r="F4" s="20"/>
      <c r="G4" s="61">
        <v>0.76249999999999996</v>
      </c>
      <c r="H4" s="25">
        <f t="shared" si="0"/>
        <v>1</v>
      </c>
    </row>
    <row r="5" spans="1:9" x14ac:dyDescent="0.25">
      <c r="A5" s="30" t="s">
        <v>42</v>
      </c>
      <c r="B5" s="20"/>
      <c r="C5" s="20"/>
      <c r="D5" s="24">
        <v>0.24</v>
      </c>
      <c r="E5" s="21"/>
      <c r="F5" s="20"/>
      <c r="G5" s="24">
        <v>0.76</v>
      </c>
      <c r="H5" s="25">
        <f t="shared" si="0"/>
        <v>1</v>
      </c>
    </row>
    <row r="6" spans="1:9" x14ac:dyDescent="0.25">
      <c r="A6" s="30" t="s">
        <v>43</v>
      </c>
      <c r="B6" s="20"/>
      <c r="C6" s="20"/>
      <c r="D6" s="24">
        <v>0.25</v>
      </c>
      <c r="E6" s="21"/>
      <c r="F6" s="20"/>
      <c r="G6" s="24">
        <v>0.75</v>
      </c>
      <c r="H6" s="25">
        <f t="shared" si="0"/>
        <v>1</v>
      </c>
    </row>
    <row r="7" spans="1:9" x14ac:dyDescent="0.25">
      <c r="A7" s="30" t="s">
        <v>44</v>
      </c>
      <c r="B7" s="20"/>
      <c r="C7" s="20"/>
      <c r="D7" s="24">
        <v>0.27</v>
      </c>
      <c r="E7" s="21"/>
      <c r="F7" s="20"/>
      <c r="G7" s="24">
        <v>0.73</v>
      </c>
      <c r="H7" s="25">
        <f t="shared" si="0"/>
        <v>1</v>
      </c>
    </row>
    <row r="8" spans="1:9" x14ac:dyDescent="0.25">
      <c r="A8" s="30" t="s">
        <v>45</v>
      </c>
      <c r="B8" s="20"/>
      <c r="C8" s="20"/>
      <c r="D8" s="24">
        <v>0.28999999999999998</v>
      </c>
      <c r="E8" s="21"/>
      <c r="F8" s="20"/>
      <c r="G8" s="24">
        <v>0.71</v>
      </c>
      <c r="H8" s="25">
        <f t="shared" si="0"/>
        <v>1</v>
      </c>
    </row>
    <row r="9" spans="1:9" s="17" customFormat="1" x14ac:dyDescent="0.25">
      <c r="A9" s="30" t="s">
        <v>46</v>
      </c>
      <c r="B9" s="20"/>
      <c r="C9" s="20"/>
      <c r="D9" s="24">
        <v>0.3</v>
      </c>
      <c r="E9" s="21"/>
      <c r="F9" s="20"/>
      <c r="G9" s="24">
        <v>0.7</v>
      </c>
      <c r="H9" s="25">
        <f t="shared" si="0"/>
        <v>1</v>
      </c>
    </row>
    <row r="10" spans="1:9" x14ac:dyDescent="0.25">
      <c r="A10" s="30" t="s">
        <v>47</v>
      </c>
      <c r="B10" s="20"/>
      <c r="C10" s="20"/>
      <c r="D10" s="24">
        <v>0.32</v>
      </c>
      <c r="E10" s="21"/>
      <c r="F10" s="20"/>
      <c r="G10" s="24">
        <v>0.68</v>
      </c>
      <c r="H10" s="25">
        <f t="shared" si="0"/>
        <v>1</v>
      </c>
    </row>
    <row r="11" spans="1:9" x14ac:dyDescent="0.25">
      <c r="A11" s="30" t="s">
        <v>48</v>
      </c>
      <c r="B11" s="20"/>
      <c r="C11" s="22"/>
      <c r="D11" s="24">
        <v>0.34</v>
      </c>
      <c r="E11" s="21"/>
      <c r="F11" s="20"/>
      <c r="G11" s="24">
        <v>0.66</v>
      </c>
      <c r="H11" s="25">
        <f t="shared" si="0"/>
        <v>1</v>
      </c>
    </row>
    <row r="12" spans="1:9" x14ac:dyDescent="0.25">
      <c r="A12" s="30" t="s">
        <v>49</v>
      </c>
      <c r="B12" s="20"/>
      <c r="C12" s="20"/>
      <c r="D12" s="24">
        <v>0.4</v>
      </c>
      <c r="E12" s="21"/>
      <c r="F12" s="20"/>
      <c r="G12" s="24">
        <v>0.6</v>
      </c>
      <c r="H12" s="25">
        <f t="shared" si="0"/>
        <v>1</v>
      </c>
    </row>
    <row r="13" spans="1:9" x14ac:dyDescent="0.25">
      <c r="A13" s="30" t="s">
        <v>50</v>
      </c>
      <c r="B13" s="20"/>
      <c r="C13" s="20"/>
      <c r="D13" s="24">
        <v>0.48</v>
      </c>
      <c r="E13" s="21"/>
      <c r="F13" s="20"/>
      <c r="G13" s="24">
        <v>0.52</v>
      </c>
      <c r="H13" s="25">
        <f t="shared" si="0"/>
        <v>1</v>
      </c>
    </row>
    <row r="14" spans="1:9" x14ac:dyDescent="0.25">
      <c r="A14" s="30" t="s">
        <v>51</v>
      </c>
      <c r="B14" s="20"/>
      <c r="C14" s="20"/>
      <c r="D14" s="24">
        <v>0.57999999999999996</v>
      </c>
      <c r="E14" s="21"/>
      <c r="F14" s="20"/>
      <c r="G14" s="24">
        <v>0.42</v>
      </c>
      <c r="H14" s="25">
        <f t="shared" si="0"/>
        <v>1</v>
      </c>
    </row>
    <row r="15" spans="1:9" x14ac:dyDescent="0.25">
      <c r="A15" s="30" t="s">
        <v>52</v>
      </c>
      <c r="B15" s="20"/>
      <c r="C15" s="20"/>
      <c r="D15" s="24">
        <v>0.7</v>
      </c>
      <c r="E15" s="21"/>
      <c r="F15" s="20"/>
      <c r="G15" s="24">
        <v>0.3</v>
      </c>
      <c r="H15" s="25">
        <f t="shared" si="0"/>
        <v>1</v>
      </c>
    </row>
    <row r="16" spans="1:9" x14ac:dyDescent="0.25">
      <c r="A16" s="30" t="s">
        <v>53</v>
      </c>
      <c r="B16" s="20"/>
      <c r="C16" s="20"/>
      <c r="D16" s="24">
        <v>0.84</v>
      </c>
      <c r="E16" s="21"/>
      <c r="F16" s="20"/>
      <c r="G16" s="24">
        <v>0.16</v>
      </c>
      <c r="H16" s="25">
        <f t="shared" si="0"/>
        <v>1</v>
      </c>
    </row>
    <row r="17" spans="1:8" x14ac:dyDescent="0.25">
      <c r="A17" s="30" t="s">
        <v>54</v>
      </c>
      <c r="B17" s="20"/>
      <c r="C17" s="20"/>
      <c r="D17" s="24">
        <v>0.9</v>
      </c>
      <c r="E17" s="21"/>
      <c r="F17" s="20"/>
      <c r="G17" s="24">
        <v>0.1</v>
      </c>
      <c r="H17" s="25">
        <f t="shared" si="0"/>
        <v>1</v>
      </c>
    </row>
    <row r="18" spans="1:8" x14ac:dyDescent="0.25">
      <c r="A18" s="30" t="s">
        <v>55</v>
      </c>
      <c r="B18" s="20"/>
      <c r="C18" s="22"/>
      <c r="D18" s="24">
        <v>1</v>
      </c>
      <c r="E18" s="21"/>
      <c r="F18" s="20"/>
      <c r="G18" s="24">
        <v>0</v>
      </c>
      <c r="H18" s="25">
        <f t="shared" si="0"/>
        <v>1</v>
      </c>
    </row>
  </sheetData>
  <sheetProtection selectLockedCells="1" selectUnlockedCells="1"/>
  <pageMargins left="0.78740157480314965" right="0.78740157480314965" top="0.98425196850393704" bottom="0.98425196850393704" header="0.51181102362204722" footer="0.51181102362204722"/>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CALCUL DU TARIF selon taxat</vt:lpstr>
      <vt:lpstr>TARIFS</vt:lpstr>
      <vt:lpstr>'CALCUL DU TARIF selon taxat'!Zone_d_impression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Damien Imhof</dc:creator>
  <cp:lastModifiedBy>Chloé Vonlanthen</cp:lastModifiedBy>
  <cp:lastPrinted>2023-01-16T07:25:54Z</cp:lastPrinted>
  <dcterms:created xsi:type="dcterms:W3CDTF">2015-06-05T18:19:34Z</dcterms:created>
  <dcterms:modified xsi:type="dcterms:W3CDTF">2024-01-18T07:54:58Z</dcterms:modified>
</cp:coreProperties>
</file>